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vas" sheetId="1" r:id="rId1"/>
  </sheets>
  <definedNames>
    <definedName name="_xlnm.Print_Area" localSheetId="0">'Provas'!$A$1:$G$24</definedName>
  </definedNames>
  <calcPr fullCalcOnLoad="1"/>
</workbook>
</file>

<file path=xl/sharedStrings.xml><?xml version="1.0" encoding="utf-8"?>
<sst xmlns="http://schemas.openxmlformats.org/spreadsheetml/2006/main" count="38" uniqueCount="35">
  <si>
    <t>Código</t>
  </si>
  <si>
    <t>Peso</t>
  </si>
  <si>
    <t>P1</t>
  </si>
  <si>
    <t>P2</t>
  </si>
  <si>
    <t>Média</t>
  </si>
  <si>
    <t>PI</t>
  </si>
  <si>
    <t>Nome</t>
  </si>
  <si>
    <t>Avaliações</t>
  </si>
  <si>
    <t>N1</t>
  </si>
  <si>
    <t>N2</t>
  </si>
  <si>
    <t>Sub</t>
  </si>
  <si>
    <t>Lab</t>
  </si>
  <si>
    <t>Valor</t>
  </si>
  <si>
    <t>Méida da Turma</t>
  </si>
  <si>
    <t>Apres.</t>
  </si>
  <si>
    <r>
      <t>Apresentação</t>
    </r>
    <r>
      <rPr>
        <b/>
        <sz val="10"/>
        <rFont val="Tahoma"/>
        <family val="2"/>
      </rPr>
      <t xml:space="preserve"> (Apres.)</t>
    </r>
  </si>
  <si>
    <t>Proj.</t>
  </si>
  <si>
    <r>
      <t xml:space="preserve">Projeto </t>
    </r>
    <r>
      <rPr>
        <b/>
        <sz val="10"/>
        <rFont val="Tahoma"/>
        <family val="2"/>
      </rPr>
      <t>(Proj.)</t>
    </r>
  </si>
  <si>
    <t>Alunos</t>
  </si>
  <si>
    <r>
      <t xml:space="preserve">Documentação </t>
    </r>
    <r>
      <rPr>
        <b/>
        <sz val="10"/>
        <rFont val="Tahoma"/>
        <family val="2"/>
      </rPr>
      <t>(Docs.)</t>
    </r>
  </si>
  <si>
    <t>Docs.</t>
  </si>
  <si>
    <t>LT38C - Laboratórios e Notas</t>
  </si>
  <si>
    <t>Alison Shigueo Nakashima</t>
  </si>
  <si>
    <t>Amanda Sabaini Pinto</t>
  </si>
  <si>
    <t>Bruno Schuavab Penha</t>
  </si>
  <si>
    <t>Fabio Henrique Fudoli</t>
  </si>
  <si>
    <t>Fernando Henrique Ortega</t>
  </si>
  <si>
    <t>Francine Martines</t>
  </si>
  <si>
    <t>Italo Fernando Rodrigues De Oliveira</t>
  </si>
  <si>
    <t>Louisie Aristides Staniszewski</t>
  </si>
  <si>
    <t>Lucas De Almeida Blessa</t>
  </si>
  <si>
    <t>Manuella Ferreira Siqueira</t>
  </si>
  <si>
    <t>Mariana Emer De Queiroz</t>
  </si>
  <si>
    <t>Vinicius Jose Almeida De Souza</t>
  </si>
  <si>
    <t>Vitor Henrique Seiji Yamao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</si>
</sst>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  <numFmt numFmtId="179" formatCode="00"/>
    <numFmt numFmtId="180" formatCode="0.000"/>
    <numFmt numFmtId="181" formatCode="_(* #,##0.000_);_(* \(#,##0.000\);_(* &quot;-&quot;??_);_(@_)"/>
    <numFmt numFmtId="182" formatCode="_(* #,##0.0_);_(* \(#,##0.0\);_(* &quot;-&quot;??_);_(@_)"/>
    <numFmt numFmtId="183" formatCode="_-* #,##0.000_-;\-* #,##0.000_-;_-* &quot;-&quot;??_-;_-@_-"/>
    <numFmt numFmtId="184" formatCode="_-* #,##0.000_-;\-* #,##0.000_-;_-* &quot;-&quot;???_-;_-@_-"/>
    <numFmt numFmtId="185" formatCode="0.0000"/>
    <numFmt numFmtId="186" formatCode="_-* #,##0.0000_-;\-* #,##0.0000_-;_-* &quot;-&quot;????_-;_-@_-"/>
    <numFmt numFmtId="187" formatCode="0.00000"/>
  </numFmts>
  <fonts count="5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55"/>
      <name val="Tahoma"/>
      <family val="2"/>
    </font>
    <font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22"/>
      <name val="Tahoma"/>
      <family val="2"/>
    </font>
    <font>
      <b/>
      <sz val="10"/>
      <color indexed="55"/>
      <name val="Tahoma"/>
      <family val="2"/>
    </font>
    <font>
      <sz val="10"/>
      <color indexed="55"/>
      <name val="Arial"/>
      <family val="2"/>
    </font>
    <font>
      <b/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0" tint="-0.3499799966812134"/>
      <name val="Tahoma"/>
      <family val="2"/>
    </font>
    <font>
      <sz val="10"/>
      <color theme="0"/>
      <name val="Tahoma"/>
      <family val="2"/>
    </font>
    <font>
      <i/>
      <sz val="10"/>
      <color theme="0" tint="-0.4999699890613556"/>
      <name val="Tahoma"/>
      <family val="2"/>
    </font>
    <font>
      <sz val="10"/>
      <color theme="0" tint="-0.04997999966144562"/>
      <name val="Tahoma"/>
      <family val="2"/>
    </font>
    <font>
      <sz val="10"/>
      <color theme="0" tint="-0.1499900072813034"/>
      <name val="Tahoma"/>
      <family val="2"/>
    </font>
    <font>
      <b/>
      <sz val="10"/>
      <color rgb="FF0070C0"/>
      <name val="Tahoma"/>
      <family val="2"/>
    </font>
    <font>
      <b/>
      <sz val="10"/>
      <color theme="0" tint="-0.3499799966812134"/>
      <name val="Tahoma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83" fontId="49" fillId="33" borderId="0" xfId="0" applyNumberFormat="1" applyFont="1" applyFill="1" applyAlignment="1">
      <alignment horizontal="center" vertical="center"/>
    </xf>
    <xf numFmtId="43" fontId="49" fillId="33" borderId="0" xfId="0" applyNumberFormat="1" applyFont="1" applyFill="1" applyAlignment="1">
      <alignment horizontal="center" vertical="center"/>
    </xf>
    <xf numFmtId="184" fontId="49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43" fontId="50" fillId="33" borderId="0" xfId="0" applyNumberFormat="1" applyFont="1" applyFill="1" applyAlignment="1">
      <alignment horizontal="center" vertical="center"/>
    </xf>
    <xf numFmtId="181" fontId="51" fillId="34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171" fontId="2" fillId="33" borderId="10" xfId="53" applyFont="1" applyFill="1" applyBorder="1" applyAlignment="1">
      <alignment horizontal="center" vertical="center"/>
    </xf>
    <xf numFmtId="171" fontId="2" fillId="33" borderId="11" xfId="53" applyFont="1" applyFill="1" applyBorder="1" applyAlignment="1">
      <alignment horizontal="center" vertical="center"/>
    </xf>
    <xf numFmtId="172" fontId="53" fillId="33" borderId="10" xfId="53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center"/>
    </xf>
    <xf numFmtId="171" fontId="2" fillId="36" borderId="10" xfId="53" applyFont="1" applyFill="1" applyBorder="1" applyAlignment="1">
      <alignment horizontal="center" vertical="center"/>
    </xf>
    <xf numFmtId="171" fontId="2" fillId="36" borderId="11" xfId="53" applyFont="1" applyFill="1" applyBorder="1" applyAlignment="1">
      <alignment horizontal="center" vertical="center"/>
    </xf>
    <xf numFmtId="172" fontId="53" fillId="35" borderId="10" xfId="53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1" fillId="33" borderId="11" xfId="0" applyNumberFormat="1" applyFont="1" applyFill="1" applyBorder="1" applyAlignment="1">
      <alignment horizontal="center" vertical="center"/>
    </xf>
    <xf numFmtId="179" fontId="1" fillId="33" borderId="12" xfId="0" applyNumberFormat="1" applyFont="1" applyFill="1" applyBorder="1" applyAlignment="1">
      <alignment horizontal="center" vertical="center"/>
    </xf>
    <xf numFmtId="179" fontId="1" fillId="33" borderId="13" xfId="0" applyNumberFormat="1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7109375" style="1" customWidth="1"/>
    <col min="2" max="2" width="31.7109375" style="1" bestFit="1" customWidth="1"/>
    <col min="3" max="3" width="7.57421875" style="1" bestFit="1" customWidth="1"/>
    <col min="4" max="4" width="9.00390625" style="1" bestFit="1" customWidth="1"/>
    <col min="5" max="5" width="7.8515625" style="1" bestFit="1" customWidth="1"/>
    <col min="6" max="6" width="7.00390625" style="1" bestFit="1" customWidth="1"/>
    <col min="7" max="7" width="8.28125" style="1" bestFit="1" customWidth="1"/>
    <col min="8" max="16384" width="9.140625" style="1" customWidth="1"/>
  </cols>
  <sheetData>
    <row r="1" spans="1:7" ht="12.75">
      <c r="A1" s="26" t="s">
        <v>21</v>
      </c>
      <c r="B1" s="27"/>
      <c r="C1" s="27"/>
      <c r="D1" s="27"/>
      <c r="E1" s="27"/>
      <c r="F1" s="27"/>
      <c r="G1" s="28"/>
    </row>
    <row r="2" spans="1:10" s="2" customFormat="1" ht="12.75" customHeight="1">
      <c r="A2" s="29" t="s">
        <v>0</v>
      </c>
      <c r="B2" s="34" t="s">
        <v>7</v>
      </c>
      <c r="C2" s="35"/>
      <c r="D2" s="35"/>
      <c r="E2" s="35"/>
      <c r="F2" s="36"/>
      <c r="G2" s="29" t="s">
        <v>4</v>
      </c>
      <c r="I2" s="5" t="s">
        <v>2</v>
      </c>
      <c r="J2" s="5" t="s">
        <v>3</v>
      </c>
    </row>
    <row r="3" spans="1:10" s="2" customFormat="1" ht="12.75">
      <c r="A3" s="30"/>
      <c r="B3" s="29" t="s">
        <v>6</v>
      </c>
      <c r="C3" s="29" t="s">
        <v>16</v>
      </c>
      <c r="D3" s="29" t="s">
        <v>14</v>
      </c>
      <c r="E3" s="29" t="s">
        <v>20</v>
      </c>
      <c r="F3" s="37" t="s">
        <v>5</v>
      </c>
      <c r="G3" s="30"/>
      <c r="I3" s="5"/>
      <c r="J3" s="5"/>
    </row>
    <row r="4" spans="1:10" s="2" customFormat="1" ht="12.75">
      <c r="A4" s="30"/>
      <c r="B4" s="32"/>
      <c r="C4" s="33"/>
      <c r="D4" s="33"/>
      <c r="E4" s="32"/>
      <c r="F4" s="38"/>
      <c r="G4" s="30"/>
      <c r="I4" s="5"/>
      <c r="J4" s="5"/>
    </row>
    <row r="5" spans="1:13" s="2" customFormat="1" ht="12.75">
      <c r="A5" s="31"/>
      <c r="B5" s="6" t="s">
        <v>1</v>
      </c>
      <c r="C5" s="4">
        <v>0.6</v>
      </c>
      <c r="D5" s="4">
        <v>0.2</v>
      </c>
      <c r="E5" s="4">
        <v>0.2</v>
      </c>
      <c r="F5" s="4">
        <v>0</v>
      </c>
      <c r="G5" s="31"/>
      <c r="I5" s="5" t="s">
        <v>8</v>
      </c>
      <c r="J5" s="5" t="s">
        <v>9</v>
      </c>
      <c r="K5" s="5" t="s">
        <v>10</v>
      </c>
      <c r="L5" s="5" t="s">
        <v>4</v>
      </c>
      <c r="M5" s="5" t="s">
        <v>11</v>
      </c>
    </row>
    <row r="6" spans="1:13" ht="12.75">
      <c r="A6" s="16">
        <v>1355449</v>
      </c>
      <c r="B6" s="17" t="s">
        <v>22</v>
      </c>
      <c r="C6" s="18"/>
      <c r="D6" s="18"/>
      <c r="E6" s="18"/>
      <c r="F6" s="19"/>
      <c r="G6" s="20">
        <f>C6*$C$5+D6*$D$5+E6*$E$5+F6*$F$5</f>
        <v>0</v>
      </c>
      <c r="H6" s="3"/>
      <c r="I6" s="14">
        <f>C6*$C$5+D6*$D$5+E6*$E$5</f>
        <v>0</v>
      </c>
      <c r="J6" s="8" t="e">
        <f>E6*$E$5+#REF!*#REF!</f>
        <v>#REF!</v>
      </c>
      <c r="K6" s="9" t="e">
        <f>#REF!*#REF!</f>
        <v>#REF!</v>
      </c>
      <c r="L6" s="10" t="e">
        <f>IF(K6&gt;0,K6+LARGE(I6:J6,1),I6+J6)</f>
        <v>#REF!</v>
      </c>
      <c r="M6" s="9" t="e">
        <f>#REF!*#REF!</f>
        <v>#REF!</v>
      </c>
    </row>
    <row r="7" spans="1:13" ht="12.75">
      <c r="A7" s="21">
        <v>1356003</v>
      </c>
      <c r="B7" s="22" t="s">
        <v>23</v>
      </c>
      <c r="C7" s="23"/>
      <c r="D7" s="23"/>
      <c r="E7" s="23"/>
      <c r="F7" s="24"/>
      <c r="G7" s="25">
        <f>C7*$C$5+D7*$D$5+E7*$E$5+F7*$F$5</f>
        <v>0</v>
      </c>
      <c r="H7" s="3"/>
      <c r="I7" s="14"/>
      <c r="J7" s="8"/>
      <c r="K7" s="9"/>
      <c r="L7" s="10"/>
      <c r="M7" s="9"/>
    </row>
    <row r="8" spans="1:13" ht="12.75">
      <c r="A8" s="16">
        <v>1451561</v>
      </c>
      <c r="B8" s="17" t="s">
        <v>24</v>
      </c>
      <c r="C8" s="18"/>
      <c r="D8" s="18"/>
      <c r="E8" s="18"/>
      <c r="F8" s="19"/>
      <c r="G8" s="20">
        <f aca="true" t="shared" si="0" ref="G8:G18">C8*$C$5+D8*$D$5+E8*$E$5+F8*$F$5</f>
        <v>0</v>
      </c>
      <c r="H8" s="3"/>
      <c r="I8" s="14">
        <f>C8*$C$5+D8*$D$5+E8*$E$5</f>
        <v>0</v>
      </c>
      <c r="J8" s="8" t="e">
        <f>E8*$E$5+#REF!*#REF!</f>
        <v>#REF!</v>
      </c>
      <c r="K8" s="9" t="e">
        <f>#REF!*#REF!</f>
        <v>#REF!</v>
      </c>
      <c r="L8" s="10" t="e">
        <f>IF(K8&gt;0,K8+LARGE(I8:J8,1),I8+J8)</f>
        <v>#REF!</v>
      </c>
      <c r="M8" s="9" t="e">
        <f>#REF!*#REF!</f>
        <v>#REF!</v>
      </c>
    </row>
    <row r="9" spans="1:13" ht="12.75">
      <c r="A9" s="21">
        <v>1253395</v>
      </c>
      <c r="B9" s="22" t="s">
        <v>25</v>
      </c>
      <c r="C9" s="23"/>
      <c r="D9" s="23"/>
      <c r="E9" s="23"/>
      <c r="F9" s="24"/>
      <c r="G9" s="25">
        <f t="shared" si="0"/>
        <v>0</v>
      </c>
      <c r="H9" s="3"/>
      <c r="I9" s="14"/>
      <c r="J9" s="8"/>
      <c r="K9" s="9"/>
      <c r="L9" s="10"/>
      <c r="M9" s="9"/>
    </row>
    <row r="10" spans="1:13" ht="12.75">
      <c r="A10" s="16">
        <v>1153919</v>
      </c>
      <c r="B10" s="17" t="s">
        <v>26</v>
      </c>
      <c r="C10" s="18"/>
      <c r="D10" s="18"/>
      <c r="E10" s="18"/>
      <c r="F10" s="19"/>
      <c r="G10" s="20">
        <f t="shared" si="0"/>
        <v>0</v>
      </c>
      <c r="H10" s="3"/>
      <c r="I10" s="14">
        <f>C10*$C$5+D10*$D$5+E10*$E$5</f>
        <v>0</v>
      </c>
      <c r="J10" s="8" t="e">
        <f>E10*$E$5+#REF!*#REF!</f>
        <v>#REF!</v>
      </c>
      <c r="K10" s="9" t="e">
        <f>#REF!*#REF!</f>
        <v>#REF!</v>
      </c>
      <c r="L10" s="10" t="e">
        <f>IF(K10&gt;0,K10+LARGE(I10:J10,1),I10+J10)</f>
        <v>#REF!</v>
      </c>
      <c r="M10" s="9" t="e">
        <f>#REF!*#REF!</f>
        <v>#REF!</v>
      </c>
    </row>
    <row r="11" spans="1:13" ht="12.75">
      <c r="A11" s="21">
        <v>1253069</v>
      </c>
      <c r="B11" s="22" t="s">
        <v>27</v>
      </c>
      <c r="C11" s="23"/>
      <c r="D11" s="23"/>
      <c r="E11" s="23"/>
      <c r="F11" s="24"/>
      <c r="G11" s="25">
        <f t="shared" si="0"/>
        <v>0</v>
      </c>
      <c r="H11" s="3"/>
      <c r="I11" s="14"/>
      <c r="J11" s="8"/>
      <c r="K11" s="9"/>
      <c r="L11" s="10"/>
      <c r="M11" s="9"/>
    </row>
    <row r="12" spans="1:13" ht="12.75">
      <c r="A12" s="16">
        <v>1380222</v>
      </c>
      <c r="B12" s="17" t="s">
        <v>28</v>
      </c>
      <c r="C12" s="18"/>
      <c r="D12" s="18"/>
      <c r="E12" s="18"/>
      <c r="F12" s="19"/>
      <c r="G12" s="20">
        <f t="shared" si="0"/>
        <v>0</v>
      </c>
      <c r="H12" s="3"/>
      <c r="I12" s="14">
        <f>C12*$C$5+D12*$D$5+E12*$E$5</f>
        <v>0</v>
      </c>
      <c r="J12" s="8" t="e">
        <f>E12*$E$5+#REF!*#REF!</f>
        <v>#REF!</v>
      </c>
      <c r="K12" s="9" t="e">
        <f>#REF!*#REF!</f>
        <v>#REF!</v>
      </c>
      <c r="L12" s="10" t="e">
        <f>IF(K12&gt;0,K12+LARGE(I12:J12,1),I12+J12)</f>
        <v>#REF!</v>
      </c>
      <c r="M12" s="9" t="e">
        <f>#REF!*#REF!</f>
        <v>#REF!</v>
      </c>
    </row>
    <row r="13" spans="1:13" ht="12.75">
      <c r="A13" s="21">
        <v>968544</v>
      </c>
      <c r="B13" s="22" t="s">
        <v>29</v>
      </c>
      <c r="C13" s="23"/>
      <c r="D13" s="23"/>
      <c r="E13" s="23"/>
      <c r="F13" s="24"/>
      <c r="G13" s="25">
        <f t="shared" si="0"/>
        <v>0</v>
      </c>
      <c r="H13" s="3"/>
      <c r="I13" s="14"/>
      <c r="J13" s="8"/>
      <c r="K13" s="9"/>
      <c r="L13" s="10"/>
      <c r="M13" s="9"/>
    </row>
    <row r="14" spans="1:13" ht="12.75">
      <c r="A14" s="16">
        <v>1356089</v>
      </c>
      <c r="B14" s="17" t="s">
        <v>30</v>
      </c>
      <c r="C14" s="18"/>
      <c r="D14" s="18"/>
      <c r="E14" s="18"/>
      <c r="F14" s="19"/>
      <c r="G14" s="20">
        <f t="shared" si="0"/>
        <v>0</v>
      </c>
      <c r="H14" s="3"/>
      <c r="I14" s="14">
        <f>C14*$C$5+D14*$D$5+E14*$E$5</f>
        <v>0</v>
      </c>
      <c r="J14" s="8" t="e">
        <f>E14*$E$5+#REF!*#REF!</f>
        <v>#REF!</v>
      </c>
      <c r="K14" s="9" t="e">
        <f>#REF!*#REF!</f>
        <v>#REF!</v>
      </c>
      <c r="L14" s="10" t="e">
        <f>IF(K14&gt;0,K14+LARGE(I14:J14,1),I14+J14)</f>
        <v>#REF!</v>
      </c>
      <c r="M14" s="9" t="e">
        <f>#REF!*#REF!</f>
        <v>#REF!</v>
      </c>
    </row>
    <row r="15" spans="1:13" ht="12.75">
      <c r="A15" s="21">
        <v>1265377</v>
      </c>
      <c r="B15" s="22" t="s">
        <v>31</v>
      </c>
      <c r="C15" s="23"/>
      <c r="D15" s="23"/>
      <c r="E15" s="23"/>
      <c r="F15" s="24"/>
      <c r="G15" s="25">
        <f t="shared" si="0"/>
        <v>0</v>
      </c>
      <c r="H15" s="3"/>
      <c r="I15" s="14"/>
      <c r="J15" s="8"/>
      <c r="K15" s="9"/>
      <c r="L15" s="10"/>
      <c r="M15" s="9"/>
    </row>
    <row r="16" spans="1:13" ht="12.75">
      <c r="A16" s="16">
        <v>1353756</v>
      </c>
      <c r="B16" s="17" t="s">
        <v>32</v>
      </c>
      <c r="C16" s="18"/>
      <c r="D16" s="18"/>
      <c r="E16" s="18"/>
      <c r="F16" s="19"/>
      <c r="G16" s="20">
        <f t="shared" si="0"/>
        <v>0</v>
      </c>
      <c r="H16" s="3"/>
      <c r="I16" s="14">
        <f>C16*$C$5+D16*$D$5+E16*$E$5</f>
        <v>0</v>
      </c>
      <c r="J16" s="8" t="e">
        <f>E16*$E$5+#REF!*#REF!</f>
        <v>#REF!</v>
      </c>
      <c r="K16" s="9" t="e">
        <f>#REF!*#REF!</f>
        <v>#REF!</v>
      </c>
      <c r="L16" s="10" t="e">
        <f>IF(K16&gt;0,K16+LARGE(I16:J16,1),I16+J16)</f>
        <v>#REF!</v>
      </c>
      <c r="M16" s="9" t="e">
        <f>#REF!*#REF!</f>
        <v>#REF!</v>
      </c>
    </row>
    <row r="17" spans="1:13" ht="12.75">
      <c r="A17" s="21">
        <v>1170732</v>
      </c>
      <c r="B17" s="22" t="s">
        <v>33</v>
      </c>
      <c r="C17" s="23"/>
      <c r="D17" s="23"/>
      <c r="E17" s="23"/>
      <c r="F17" s="24"/>
      <c r="G17" s="25">
        <f t="shared" si="0"/>
        <v>0</v>
      </c>
      <c r="H17" s="3"/>
      <c r="I17" s="14"/>
      <c r="J17" s="8"/>
      <c r="K17" s="9"/>
      <c r="L17" s="10"/>
      <c r="M17" s="9"/>
    </row>
    <row r="18" spans="1:13" ht="12.75">
      <c r="A18" s="16">
        <v>1275674</v>
      </c>
      <c r="B18" s="17" t="s">
        <v>34</v>
      </c>
      <c r="C18" s="18"/>
      <c r="D18" s="18"/>
      <c r="E18" s="18"/>
      <c r="F18" s="19"/>
      <c r="G18" s="20">
        <f t="shared" si="0"/>
        <v>0</v>
      </c>
      <c r="H18" s="3"/>
      <c r="I18" s="14">
        <f>C18*$C$5+D18*$D$5+E18*$E$5</f>
        <v>0</v>
      </c>
      <c r="J18" s="8" t="e">
        <f>E18*$E$5+#REF!*#REF!</f>
        <v>#REF!</v>
      </c>
      <c r="K18" s="9" t="e">
        <f>#REF!*#REF!</f>
        <v>#REF!</v>
      </c>
      <c r="L18" s="10" t="e">
        <f>IF(K18&gt;0,K18+LARGE(I18:J18,1),I18+J18)</f>
        <v>#REF!</v>
      </c>
      <c r="M18" s="9" t="e">
        <f>#REF!*#REF!</f>
        <v>#REF!</v>
      </c>
    </row>
    <row r="19" spans="1:2" ht="12.75">
      <c r="A19" s="15" t="s">
        <v>18</v>
      </c>
      <c r="B19" s="15">
        <v>13</v>
      </c>
    </row>
    <row r="20" spans="1:7" s="12" customFormat="1" ht="12.75">
      <c r="A20" s="11" t="s">
        <v>13</v>
      </c>
      <c r="C20" s="13">
        <f>SUM(C6:C18)/B19</f>
        <v>0</v>
      </c>
      <c r="D20" s="13">
        <f>SUM(D6:D18)/B19</f>
        <v>0</v>
      </c>
      <c r="E20" s="13">
        <f>SUM(E6:E18)/B19</f>
        <v>0</v>
      </c>
      <c r="G20" s="13">
        <f>SUM(G6:G18)/B19</f>
        <v>0</v>
      </c>
    </row>
    <row r="22" spans="1:4" ht="12.75">
      <c r="A22" s="7" t="s">
        <v>17</v>
      </c>
      <c r="C22" s="7" t="s">
        <v>12</v>
      </c>
      <c r="D22" s="3">
        <v>6</v>
      </c>
    </row>
    <row r="23" spans="1:4" ht="12.75">
      <c r="A23" s="7" t="s">
        <v>15</v>
      </c>
      <c r="C23" s="7" t="s">
        <v>12</v>
      </c>
      <c r="D23" s="3">
        <v>2</v>
      </c>
    </row>
    <row r="24" spans="1:4" ht="12.75">
      <c r="A24" s="7" t="s">
        <v>19</v>
      </c>
      <c r="C24" s="7" t="s">
        <v>12</v>
      </c>
      <c r="D24" s="3">
        <v>2</v>
      </c>
    </row>
  </sheetData>
  <sheetProtection/>
  <mergeCells count="9">
    <mergeCell ref="A1:G1"/>
    <mergeCell ref="A2:A5"/>
    <mergeCell ref="G2:G5"/>
    <mergeCell ref="B3:B4"/>
    <mergeCell ref="C3:C4"/>
    <mergeCell ref="D3:D4"/>
    <mergeCell ref="E3:E4"/>
    <mergeCell ref="B2:F2"/>
    <mergeCell ref="F3:F4"/>
  </mergeCells>
  <conditionalFormatting sqref="G6:G18">
    <cfRule type="cellIs" priority="13" dxfId="1" operator="greaterThanOrEqual" stopIfTrue="1">
      <formula>6</formula>
    </cfRule>
    <cfRule type="cellIs" priority="14" dxfId="0" operator="lessThan" stopIfTrue="1">
      <formula>6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DaLuz</cp:lastModifiedBy>
  <cp:lastPrinted>2015-07-16T22:29:16Z</cp:lastPrinted>
  <dcterms:created xsi:type="dcterms:W3CDTF">2005-12-15T16:38:26Z</dcterms:created>
  <dcterms:modified xsi:type="dcterms:W3CDTF">2015-08-18T15:20:14Z</dcterms:modified>
  <cp:category/>
  <cp:version/>
  <cp:contentType/>
  <cp:contentStatus/>
</cp:coreProperties>
</file>